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300" windowHeight="10170" activeTab="1"/>
  </bookViews>
  <sheets>
    <sheet name="Formularz_oferty" sheetId="7" r:id="rId1"/>
    <sheet name="czesc1" sheetId="1" r:id="rId2"/>
    <sheet name="czesc2" sheetId="4" r:id="rId3"/>
    <sheet name="czesc3" sheetId="5" r:id="rId4"/>
  </sheets>
  <calcPr calcId="124519"/>
</workbook>
</file>

<file path=xl/calcChain.xml><?xml version="1.0" encoding="utf-8"?>
<calcChain xmlns="http://schemas.openxmlformats.org/spreadsheetml/2006/main">
  <c r="F34" i="1"/>
  <c r="F13"/>
  <c r="H13" s="1"/>
  <c r="I13" s="1"/>
  <c r="F22" i="5"/>
  <c r="H22" s="1"/>
  <c r="I22" s="1"/>
  <c r="F20"/>
  <c r="H20" s="1"/>
  <c r="I20" s="1"/>
  <c r="H18"/>
  <c r="I18" s="1"/>
  <c r="F18"/>
  <c r="F17"/>
  <c r="H17" s="1"/>
  <c r="I17" s="1"/>
  <c r="I15"/>
  <c r="H15"/>
  <c r="F15"/>
  <c r="H14"/>
  <c r="I14" s="1"/>
  <c r="F14"/>
  <c r="F12"/>
  <c r="H12" s="1"/>
  <c r="I12" s="1"/>
  <c r="I11"/>
  <c r="H11"/>
  <c r="F11"/>
  <c r="H10"/>
  <c r="I10" s="1"/>
  <c r="F10"/>
  <c r="F9"/>
  <c r="H9" s="1"/>
  <c r="I9" s="1"/>
  <c r="F8"/>
  <c r="H8" s="1"/>
  <c r="I8" s="1"/>
  <c r="F7"/>
  <c r="H7" s="1"/>
  <c r="I7" s="1"/>
  <c r="F5"/>
  <c r="H5" s="1"/>
  <c r="I5" s="1"/>
  <c r="F11" i="4"/>
  <c r="H11" s="1"/>
  <c r="I11" s="1"/>
  <c r="F5" i="1"/>
  <c r="H5" s="1"/>
  <c r="I5" s="1"/>
  <c r="F6"/>
  <c r="H6" s="1"/>
  <c r="I6" s="1"/>
  <c r="F7"/>
  <c r="H7" s="1"/>
  <c r="I7" s="1"/>
  <c r="F8"/>
  <c r="H8" s="1"/>
  <c r="I8" s="1"/>
  <c r="F9"/>
  <c r="H9" s="1"/>
  <c r="I9" s="1"/>
  <c r="F10"/>
  <c r="H10" s="1"/>
  <c r="I10" s="1"/>
  <c r="F12"/>
  <c r="H12" s="1"/>
  <c r="I12" s="1"/>
  <c r="F15"/>
  <c r="H15" s="1"/>
  <c r="I15" s="1"/>
  <c r="F16"/>
  <c r="H16" s="1"/>
  <c r="I16" s="1"/>
  <c r="F18"/>
  <c r="H18" s="1"/>
  <c r="I18" s="1"/>
  <c r="F19"/>
  <c r="H19" s="1"/>
  <c r="I19" s="1"/>
  <c r="F21"/>
  <c r="H21" s="1"/>
  <c r="I21" s="1"/>
  <c r="F22"/>
  <c r="H22"/>
  <c r="I22" s="1"/>
  <c r="F23"/>
  <c r="H23" s="1"/>
  <c r="I23" s="1"/>
  <c r="F25"/>
  <c r="H25" s="1"/>
  <c r="I25" s="1"/>
  <c r="F27"/>
  <c r="H27" s="1"/>
  <c r="I27" s="1"/>
  <c r="F29"/>
  <c r="H29" s="1"/>
  <c r="I29" s="1"/>
  <c r="F31"/>
  <c r="H31" s="1"/>
  <c r="I31" s="1"/>
  <c r="F32"/>
  <c r="H32" s="1"/>
  <c r="I32" s="1"/>
  <c r="H34"/>
  <c r="I34" s="1"/>
  <c r="F4" i="5" l="1"/>
  <c r="H4" s="1"/>
  <c r="I4" s="1"/>
  <c r="F10" i="4"/>
  <c r="H10" s="1"/>
  <c r="I10" s="1"/>
  <c r="F9"/>
  <c r="H9" s="1"/>
  <c r="I9" s="1"/>
  <c r="F8"/>
  <c r="F6"/>
  <c r="H6" s="1"/>
  <c r="I6" s="1"/>
  <c r="F5"/>
  <c r="H5" s="1"/>
  <c r="I5" s="1"/>
  <c r="F4"/>
  <c r="F4" i="1"/>
  <c r="H4" s="1"/>
  <c r="I4" s="1"/>
  <c r="H8" i="4" l="1"/>
  <c r="F12"/>
  <c r="D24" i="7" s="1"/>
  <c r="F23" i="5"/>
  <c r="D25" i="7" s="1"/>
  <c r="I23" i="5"/>
  <c r="F25" i="7" s="1"/>
  <c r="H4" i="4"/>
  <c r="I35" i="1"/>
  <c r="F23" i="7" s="1"/>
  <c r="I8" i="4" l="1"/>
  <c r="H12"/>
  <c r="H23" i="5"/>
  <c r="E25" i="7" s="1"/>
  <c r="I4" i="4"/>
  <c r="E24" i="7"/>
  <c r="F35" i="1"/>
  <c r="D23" i="7" s="1"/>
  <c r="H35" i="1"/>
  <c r="E23" i="7" s="1"/>
  <c r="I12" i="4" l="1"/>
  <c r="F24" i="7" s="1"/>
</calcChain>
</file>

<file path=xl/sharedStrings.xml><?xml version="1.0" encoding="utf-8"?>
<sst xmlns="http://schemas.openxmlformats.org/spreadsheetml/2006/main" count="200" uniqueCount="120">
  <si>
    <t>1.</t>
  </si>
  <si>
    <t>Rury PE100 SDR11</t>
  </si>
  <si>
    <t>ø 160mm</t>
  </si>
  <si>
    <t>2.</t>
  </si>
  <si>
    <t>3.</t>
  </si>
  <si>
    <t>Szacowana ilość</t>
  </si>
  <si>
    <t>mb</t>
  </si>
  <si>
    <t>Cena jedn.</t>
  </si>
  <si>
    <t>szt.</t>
  </si>
  <si>
    <t>4.</t>
  </si>
  <si>
    <t>5.</t>
  </si>
  <si>
    <t>ø32mm - 1"</t>
  </si>
  <si>
    <t>Adapter z GZ (przejście PE/mosiądź)</t>
  </si>
  <si>
    <t>6.</t>
  </si>
  <si>
    <t>3/4"</t>
  </si>
  <si>
    <t>1"</t>
  </si>
  <si>
    <t>DN15</t>
  </si>
  <si>
    <t>DN20</t>
  </si>
  <si>
    <t>Zawór kulowy</t>
  </si>
  <si>
    <t>1/2"</t>
  </si>
  <si>
    <t xml:space="preserve">Zawór antyskażeniowy typ EA </t>
  </si>
  <si>
    <t>Razem</t>
  </si>
  <si>
    <t>DN80</t>
  </si>
  <si>
    <t>Uwagi.</t>
  </si>
  <si>
    <t xml:space="preserve">2. </t>
  </si>
  <si>
    <t>Kolano dwukołnierzowe (hydrantowe) ze stopką N</t>
  </si>
  <si>
    <t>7.</t>
  </si>
  <si>
    <t>9.</t>
  </si>
  <si>
    <t>17.</t>
  </si>
  <si>
    <t>Betonowa podstawa pod skrzynki</t>
  </si>
  <si>
    <t>ø 200mm</t>
  </si>
  <si>
    <t>Kolanko kanalizacji zewnętrznej PVC-U SN8</t>
  </si>
  <si>
    <t>ø 160mm x 15st.</t>
  </si>
  <si>
    <t>ø 160mm x 30st.</t>
  </si>
  <si>
    <t>ø 160mm x 45st.</t>
  </si>
  <si>
    <t>ø 200mm x 15st.</t>
  </si>
  <si>
    <t>ø 200mm x 30st.</t>
  </si>
  <si>
    <t>ø 200mm x 45st.</t>
  </si>
  <si>
    <t xml:space="preserve">3. </t>
  </si>
  <si>
    <t>Nasuwka kanalizacji zewnętrznej PVC-U SN8</t>
  </si>
  <si>
    <t xml:space="preserve">ø 160mm </t>
  </si>
  <si>
    <t>Korek kanalizacji zewnętrznej PVC-U SN8</t>
  </si>
  <si>
    <t xml:space="preserve">5. </t>
  </si>
  <si>
    <t>Redukcja kanalizacji zewnętrznej PVC-U SN8</t>
  </si>
  <si>
    <t>ø 200mm / ø 160mm</t>
  </si>
  <si>
    <t xml:space="preserve">6. </t>
  </si>
  <si>
    <t>Uszczelka typ in situ</t>
  </si>
  <si>
    <t>ø 177mm / ø 160mm</t>
  </si>
  <si>
    <t>8.</t>
  </si>
  <si>
    <t>ø 32mm [w zwoju]</t>
  </si>
  <si>
    <t xml:space="preserve">ø 40mm [w zwoju] </t>
  </si>
  <si>
    <t>ø 50mm [w zwoju]</t>
  </si>
  <si>
    <t>ø 63mm [w zwoju]</t>
  </si>
  <si>
    <t>ø 90mm [w odcinkach L=12mb]</t>
  </si>
  <si>
    <t>ø 110mm [w odcinkach L=12mb]</t>
  </si>
  <si>
    <t>Rury kielichowe kanalizacji zewnętrznej PVC-U (lite) L= 3mb SN8</t>
  </si>
  <si>
    <t>Wodomierz jednostrumieniowy mokrobieżny hybrydowy antymagnetyczny - do wody zimnej</t>
  </si>
  <si>
    <t>Wodomierz wielostrumieniowy mokrobieżny hybrydowy antymagnetyczny - do wody zimnej</t>
  </si>
  <si>
    <t>Wartość netto</t>
  </si>
  <si>
    <t>Stawka VAT [%]</t>
  </si>
  <si>
    <t>Wartość VAT [zł]</t>
  </si>
  <si>
    <t>Wartość brutto</t>
  </si>
  <si>
    <t>Konkretny typ zaworu (np. GW/GZ, GZ/GZ lub GW/GW itp.) określany będzie w zamówieniu</t>
  </si>
  <si>
    <t>Jednostka</t>
  </si>
  <si>
    <t>Załącznik nr 2</t>
  </si>
  <si>
    <t>Formularz oferty</t>
  </si>
  <si>
    <t>Telefon:</t>
  </si>
  <si>
    <t>Faks:</t>
  </si>
  <si>
    <t>Podpis osoby lub osób uprawnionych lub upoważnionych do reprezentowania Wykonawcy w niniejszym postępowaniu:</t>
  </si>
  <si>
    <t>Miejscowość, data</t>
  </si>
  <si>
    <t>* niepotrzebne skreślić</t>
  </si>
  <si>
    <t>Część zamówienia</t>
  </si>
  <si>
    <t>Część 1</t>
  </si>
  <si>
    <t>Część 2</t>
  </si>
  <si>
    <t>Część 3</t>
  </si>
  <si>
    <t>a)</t>
  </si>
  <si>
    <t>b)</t>
  </si>
  <si>
    <t>c)</t>
  </si>
  <si>
    <t>d)</t>
  </si>
  <si>
    <t>e)</t>
  </si>
  <si>
    <t>f)</t>
  </si>
  <si>
    <t>Nazwa i adres Wykonawcy:</t>
  </si>
  <si>
    <r>
      <t xml:space="preserve">Wykonanie prac </t>
    </r>
    <r>
      <rPr>
        <b/>
        <i/>
        <sz val="12"/>
        <color theme="1"/>
        <rFont val="Arial"/>
        <family val="2"/>
        <charset val="238"/>
      </rPr>
      <t>oferuję (-emy)*</t>
    </r>
    <r>
      <rPr>
        <sz val="12"/>
        <color theme="1"/>
        <rFont val="Arial"/>
        <family val="2"/>
        <charset val="238"/>
      </rPr>
      <t xml:space="preserve">  za cenę ryczałtową:</t>
    </r>
  </si>
  <si>
    <r>
      <t xml:space="preserve">Do oferty </t>
    </r>
    <r>
      <rPr>
        <b/>
        <i/>
        <sz val="12"/>
        <color theme="1"/>
        <rFont val="Arial"/>
        <family val="2"/>
        <charset val="238"/>
      </rPr>
      <t>dołączam (-y)*</t>
    </r>
    <r>
      <rPr>
        <sz val="12"/>
        <color theme="1"/>
        <rFont val="Arial"/>
        <family val="2"/>
        <charset val="238"/>
      </rPr>
      <t xml:space="preserve"> następujące załączniki:</t>
    </r>
  </si>
  <si>
    <t>formularz/formularze* cenowe</t>
  </si>
  <si>
    <t>oświadczenie o zapoznaniu się z Regulaminem oraz ze specyfikacją istotnych warunków zamówienia i braku zastrzeżeń do specyfikacji</t>
  </si>
  <si>
    <t>oświadczenie o spełnianiu warunków udziału w postępowaniu oraz braku podstaw do wykluczenia</t>
  </si>
  <si>
    <t>aktualny odpis z właściwego Rejestru albo aktualne zaświadczenie o wpisie do ewidencji działalności gospodarczej</t>
  </si>
  <si>
    <t>aktualne zaświadczenie właściwego naczelnika urzędu skarbowego potwierdzające, że Wykonawca nie zalega z opłacaniem podatków lub zaświadczenie, że uzyskał przewidziane prawem zwolnienie, odroczenie lub rozłożenie na raty zaległych płatności lub wstrzymanie w całości wykonania decyzji właściwego organu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</si>
  <si>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Arial"/>
        <family val="2"/>
        <charset val="238"/>
      </rPr>
      <t>aktualne zaświadczenie właściwego oddziału Zakładu Ubezpieczeń Społecznych lub Kasy Rolniczego Ubezpieczenia Społecznego potwierdzające, że Wykonawca nie zalega z opłacaniem składek na ubezpieczenie zdrowotne i społeczne, lub potwierdzenie, że uzyskał przewidziane prawem zwolnienie, odroczenie lub rozłożenie na raty zaległych płatności lub wstrzymanie w całości wykonania decyzji właściwego organu</t>
    </r>
  </si>
  <si>
    <t>PPK Sp. z o.o. w Pilchowicach</t>
  </si>
  <si>
    <t>Specyfikacja istotnych warunków zamówienia na dostawy p.n.:</t>
  </si>
  <si>
    <t>„Dostawa materiałów do instalacji wodno-kanalizacyjnych”</t>
  </si>
  <si>
    <t>Wartość VAT</t>
  </si>
  <si>
    <t>Pozycja</t>
  </si>
  <si>
    <t>Część 1 zamówienia: WODOCIĄGOWE MATERIAŁY INSTALACYJNE</t>
  </si>
  <si>
    <t>Część 2 zamówienia: WODOMIERZE</t>
  </si>
  <si>
    <t>Część 3 zamówienia: KANALIZACYJNE MATERIAŁY INSTALACYJNE 
dot. elementów z tworzyw sztucznych (rury, studnie kanalizacyjne)</t>
  </si>
  <si>
    <r>
      <t xml:space="preserve">Na powyższe prace </t>
    </r>
    <r>
      <rPr>
        <b/>
        <i/>
        <sz val="12"/>
        <color theme="1"/>
        <rFont val="Arial"/>
        <family val="2"/>
        <charset val="238"/>
      </rPr>
      <t>oferuję (-emy)*</t>
    </r>
    <r>
      <rPr>
        <sz val="12"/>
        <color theme="1"/>
        <rFont val="Arial"/>
        <family val="2"/>
        <charset val="238"/>
      </rPr>
      <t xml:space="preserve"> gwarancję na okres 12 miesięcy .</t>
    </r>
  </si>
  <si>
    <t>ø 160mm [w odcinkach L=12mb]</t>
  </si>
  <si>
    <t>do hydrantu podziemnego DN80</t>
  </si>
  <si>
    <t>DN15 R160 L=110mm</t>
  </si>
  <si>
    <t>DN20 R160 L=130mm</t>
  </si>
  <si>
    <t>DN25 R100 L=160mm</t>
  </si>
  <si>
    <t>DN25 R100 L=260mm</t>
  </si>
  <si>
    <t>DN32 R100 L=260mm</t>
  </si>
  <si>
    <t>DN40 R100 L=300mm</t>
  </si>
  <si>
    <t>DN50 R100 L=300mm</t>
  </si>
  <si>
    <t>Konsola wodomierzowa do montażu wodomierza</t>
  </si>
  <si>
    <t>Wszystkie mateiakly muszą posiadać dopuszczenie do montażu na sieciach wodoc. przeznaczonych dla wody do spożycia przez ludzi.</t>
  </si>
  <si>
    <t>ø40mm - 1"</t>
  </si>
  <si>
    <t>Kolumna hydrantowa nadziemna z podwójnym zamknięciem DN80, głębokość zabudowy RD 1500mm, H= 2,2 - 2,4m</t>
  </si>
  <si>
    <t>Kolumna hydrantowa podziemna z podwójnym zamknięceim DN80, głębokość zabudowy RD 1500mm, H= 1,2 - 1,3m</t>
  </si>
  <si>
    <t>Skrzynka uliczna do armatury wodociągowej</t>
  </si>
  <si>
    <t>korpus z żeliwa do obudowy hydrantu podziemnego DN80</t>
  </si>
  <si>
    <t>korpus z PEHD do obudowy hydrantu podziemnego DN80</t>
  </si>
  <si>
    <t>Postępowanie nr 2/2018 w trybie przetargu otwartego</t>
  </si>
  <si>
    <r>
      <t xml:space="preserve">W odpowiedzi na ogłoszenie o przetargu otwartym z dnia 12 kwietnia 2018r. </t>
    </r>
    <r>
      <rPr>
        <b/>
        <i/>
        <sz val="12"/>
        <color theme="1"/>
        <rFont val="Arial"/>
        <family val="2"/>
        <charset val="238"/>
      </rPr>
      <t>oferuję(-emy)*</t>
    </r>
    <r>
      <rPr>
        <sz val="12"/>
        <color theme="1"/>
        <rFont val="Arial"/>
        <family val="2"/>
        <charset val="238"/>
      </rPr>
      <t xml:space="preserve"> dostawe materiałów do instalacji wodno-kanalizacyjnych w zakresie i na warunkach określonych w specyfikacji istotnych warunków zamówienia przedmiotowego postępowania (wraz z ewentualnymi jej zmianami):</t>
    </r>
  </si>
  <si>
    <r>
      <t xml:space="preserve">Zgodnie ze specyfikacją istotnych warunków zamówienia, </t>
    </r>
    <r>
      <rPr>
        <b/>
        <i/>
        <sz val="12"/>
        <color theme="1"/>
        <rFont val="Arial"/>
        <family val="2"/>
        <charset val="238"/>
      </rPr>
      <t>jestem (-eśmy)*</t>
    </r>
    <r>
      <rPr>
        <sz val="12"/>
        <color theme="1"/>
        <rFont val="Arial"/>
        <family val="2"/>
        <charset val="238"/>
      </rPr>
      <t xml:space="preserve"> niniejszą ofertą </t>
    </r>
    <r>
      <rPr>
        <b/>
        <i/>
        <sz val="12"/>
        <color theme="1"/>
        <rFont val="Arial"/>
        <family val="2"/>
        <charset val="238"/>
      </rPr>
      <t>związany (-i)</t>
    </r>
    <r>
      <rPr>
        <sz val="12"/>
        <color theme="1"/>
        <rFont val="Arial"/>
        <family val="2"/>
        <charset val="238"/>
      </rPr>
      <t xml:space="preserve">* przez okres 30 dni od terminu składania ofert określonego w SIWZ, o ile termin ten nie zostanie wydłużony za </t>
    </r>
    <r>
      <rPr>
        <b/>
        <i/>
        <sz val="12"/>
        <color theme="1"/>
        <rFont val="Arial"/>
        <family val="2"/>
        <charset val="238"/>
      </rPr>
      <t>moją/naszą*</t>
    </r>
    <r>
      <rPr>
        <sz val="12"/>
        <color theme="1"/>
        <rFont val="Arial"/>
        <family val="2"/>
        <charset val="238"/>
      </rPr>
      <t xml:space="preserve"> zgodą.</t>
    </r>
  </si>
  <si>
    <t xml:space="preserve">DN80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</si>
</sst>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&quot;zł&quot;_-;\-* #,##0.00\ &quot;zł&quot;_-;&quot;NIE DOTYCZY&quot;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4" fillId="0" borderId="0" xfId="0" applyFont="1"/>
    <xf numFmtId="0" fontId="0" fillId="3" borderId="0" xfId="0" applyFill="1"/>
    <xf numFmtId="44" fontId="0" fillId="3" borderId="0" xfId="1" applyFont="1" applyFill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9" fontId="0" fillId="0" borderId="1" xfId="0" applyNumberFormat="1" applyBorder="1"/>
    <xf numFmtId="44" fontId="0" fillId="0" borderId="1" xfId="0" applyNumberFormat="1" applyBorder="1"/>
    <xf numFmtId="0" fontId="2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3" fillId="0" borderId="1" xfId="1" applyFont="1" applyBorder="1"/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3" fillId="0" borderId="3" xfId="1" applyFont="1" applyBorder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 indent="4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5" fillId="0" borderId="4" xfId="0" applyFont="1" applyBorder="1" applyAlignment="1">
      <alignment vertical="center"/>
    </xf>
    <xf numFmtId="0" fontId="0" fillId="0" borderId="4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0" fillId="0" borderId="9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2" fillId="0" borderId="7" xfId="0" applyFont="1" applyFill="1" applyBorder="1"/>
    <xf numFmtId="0" fontId="0" fillId="0" borderId="0" xfId="0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opLeftCell="A16" workbookViewId="0">
      <selection activeCell="B32" sqref="B32:G32"/>
    </sheetView>
  </sheetViews>
  <sheetFormatPr defaultColWidth="8.75" defaultRowHeight="14.25"/>
  <cols>
    <col min="1" max="1" width="5.125" style="19" customWidth="1"/>
    <col min="2" max="6" width="16.75" style="19" customWidth="1"/>
    <col min="7" max="7" width="20.75" style="19" customWidth="1"/>
    <col min="8" max="16384" width="8.75" style="19"/>
  </cols>
  <sheetData>
    <row r="1" spans="1:7">
      <c r="A1" s="49" t="s">
        <v>90</v>
      </c>
      <c r="B1" s="49"/>
      <c r="C1" s="49"/>
      <c r="D1" s="49"/>
      <c r="E1" s="49"/>
      <c r="F1" s="49"/>
      <c r="G1" s="49"/>
    </row>
    <row r="2" spans="1:7">
      <c r="A2" s="49" t="s">
        <v>91</v>
      </c>
      <c r="B2" s="49"/>
      <c r="C2" s="49"/>
      <c r="D2" s="49"/>
      <c r="E2" s="49"/>
      <c r="F2" s="49"/>
      <c r="G2" s="49"/>
    </row>
    <row r="3" spans="1:7">
      <c r="A3" s="49" t="s">
        <v>92</v>
      </c>
      <c r="B3" s="49"/>
      <c r="C3" s="49"/>
      <c r="D3" s="49"/>
      <c r="E3" s="49"/>
      <c r="F3" s="49"/>
      <c r="G3" s="49"/>
    </row>
    <row r="4" spans="1:7">
      <c r="A4" s="50" t="s">
        <v>116</v>
      </c>
      <c r="B4" s="50"/>
      <c r="C4" s="50"/>
      <c r="D4" s="50"/>
      <c r="E4" s="50"/>
      <c r="F4" s="50"/>
      <c r="G4" s="50"/>
    </row>
    <row r="5" spans="1:7">
      <c r="A5" s="27"/>
    </row>
    <row r="6" spans="1:7" ht="15">
      <c r="B6" s="46" t="s">
        <v>64</v>
      </c>
      <c r="C6" s="46"/>
      <c r="D6" s="46"/>
      <c r="E6" s="46"/>
      <c r="F6" s="46"/>
      <c r="G6" s="46"/>
    </row>
    <row r="7" spans="1:7" ht="15">
      <c r="B7" s="46" t="s">
        <v>65</v>
      </c>
      <c r="C7" s="46"/>
      <c r="D7" s="46"/>
      <c r="E7" s="46"/>
      <c r="F7" s="46"/>
      <c r="G7" s="46"/>
    </row>
    <row r="8" spans="1:7" ht="15">
      <c r="A8" s="28" t="s">
        <v>0</v>
      </c>
      <c r="B8" s="20" t="s">
        <v>81</v>
      </c>
      <c r="C8" s="20"/>
      <c r="D8" s="20"/>
      <c r="E8" s="20"/>
      <c r="F8" s="20"/>
      <c r="G8" s="20"/>
    </row>
    <row r="9" spans="1:7" ht="15">
      <c r="A9" s="28"/>
      <c r="B9" s="20"/>
      <c r="C9" s="20"/>
      <c r="D9" s="20"/>
      <c r="E9" s="20"/>
      <c r="F9" s="20"/>
      <c r="G9" s="20"/>
    </row>
    <row r="10" spans="1:7" ht="30" customHeight="1">
      <c r="A10" s="28"/>
      <c r="B10" s="52"/>
      <c r="C10" s="52"/>
      <c r="D10" s="52"/>
      <c r="E10" s="52"/>
      <c r="F10" s="52"/>
      <c r="G10" s="52"/>
    </row>
    <row r="11" spans="1:7" ht="30" customHeight="1">
      <c r="A11" s="28"/>
      <c r="B11" s="53"/>
      <c r="C11" s="53"/>
      <c r="D11" s="53"/>
      <c r="E11" s="53"/>
      <c r="F11" s="53"/>
      <c r="G11" s="53"/>
    </row>
    <row r="12" spans="1:7" ht="30" customHeight="1">
      <c r="A12" s="28"/>
      <c r="B12" s="53"/>
      <c r="C12" s="53"/>
      <c r="D12" s="53"/>
      <c r="E12" s="53"/>
      <c r="F12" s="53"/>
      <c r="G12" s="53"/>
    </row>
    <row r="13" spans="1:7" ht="15">
      <c r="A13" s="28"/>
      <c r="B13" s="21"/>
    </row>
    <row r="14" spans="1:7" ht="30" customHeight="1">
      <c r="A14" s="28"/>
      <c r="B14" s="26" t="s">
        <v>66</v>
      </c>
      <c r="C14" s="54"/>
      <c r="D14" s="54"/>
      <c r="E14" s="54"/>
      <c r="F14" s="54"/>
      <c r="G14" s="54"/>
    </row>
    <row r="15" spans="1:7" ht="30" customHeight="1">
      <c r="A15" s="28"/>
      <c r="B15" s="26" t="s">
        <v>67</v>
      </c>
      <c r="C15" s="55"/>
      <c r="D15" s="55"/>
      <c r="E15" s="55"/>
      <c r="F15" s="55"/>
      <c r="G15" s="55"/>
    </row>
    <row r="16" spans="1:7" ht="15">
      <c r="A16" s="28"/>
      <c r="B16" s="22"/>
    </row>
    <row r="17" spans="1:7" ht="63" customHeight="1">
      <c r="A17" s="28" t="s">
        <v>3</v>
      </c>
      <c r="B17" s="47" t="s">
        <v>117</v>
      </c>
      <c r="C17" s="47"/>
      <c r="D17" s="47"/>
      <c r="E17" s="47"/>
      <c r="F17" s="47"/>
      <c r="G17" s="47"/>
    </row>
    <row r="18" spans="1:7" ht="15">
      <c r="A18" s="28"/>
      <c r="B18" s="22"/>
    </row>
    <row r="19" spans="1:7" ht="31.15" customHeight="1">
      <c r="A19" s="28" t="s">
        <v>4</v>
      </c>
      <c r="B19" s="47" t="s">
        <v>98</v>
      </c>
      <c r="C19" s="47"/>
      <c r="D19" s="47"/>
      <c r="E19" s="47"/>
      <c r="F19" s="47"/>
      <c r="G19" s="47"/>
    </row>
    <row r="20" spans="1:7" ht="15">
      <c r="A20" s="28"/>
      <c r="B20" s="23"/>
    </row>
    <row r="21" spans="1:7" ht="15">
      <c r="A21" s="28" t="s">
        <v>9</v>
      </c>
      <c r="B21" s="48" t="s">
        <v>82</v>
      </c>
      <c r="C21" s="48"/>
      <c r="D21" s="48"/>
      <c r="E21" s="48"/>
      <c r="F21" s="48"/>
      <c r="G21" s="48"/>
    </row>
    <row r="22" spans="1:7" ht="30">
      <c r="A22" s="28"/>
      <c r="C22" s="33" t="s">
        <v>71</v>
      </c>
      <c r="D22" s="33" t="s">
        <v>58</v>
      </c>
      <c r="E22" s="33" t="s">
        <v>93</v>
      </c>
      <c r="F22" s="33" t="s">
        <v>61</v>
      </c>
      <c r="G22" s="26"/>
    </row>
    <row r="23" spans="1:7" ht="19.899999999999999" customHeight="1">
      <c r="A23" s="28"/>
      <c r="C23" s="34" t="s">
        <v>72</v>
      </c>
      <c r="D23" s="35">
        <f>czesc1!F35</f>
        <v>0</v>
      </c>
      <c r="E23" s="35">
        <f>czesc1!H35</f>
        <v>0</v>
      </c>
      <c r="F23" s="35">
        <f>czesc1!I35</f>
        <v>0</v>
      </c>
      <c r="G23" s="26"/>
    </row>
    <row r="24" spans="1:7" ht="19.899999999999999" customHeight="1">
      <c r="A24" s="28"/>
      <c r="C24" s="34" t="s">
        <v>73</v>
      </c>
      <c r="D24" s="35">
        <f>czesc2!F12</f>
        <v>0</v>
      </c>
      <c r="E24" s="35">
        <f>czesc2!H12</f>
        <v>0</v>
      </c>
      <c r="F24" s="35">
        <f>czesc2!I12</f>
        <v>0</v>
      </c>
      <c r="G24" s="26"/>
    </row>
    <row r="25" spans="1:7" ht="19.899999999999999" customHeight="1">
      <c r="A25" s="28"/>
      <c r="C25" s="34" t="s">
        <v>74</v>
      </c>
      <c r="D25" s="35">
        <f>czesc3!F23</f>
        <v>0</v>
      </c>
      <c r="E25" s="35">
        <f>czesc3!H23</f>
        <v>0</v>
      </c>
      <c r="F25" s="35">
        <f>czesc3!I23</f>
        <v>0</v>
      </c>
      <c r="G25" s="26"/>
    </row>
    <row r="26" spans="1:7" ht="15">
      <c r="A26" s="28"/>
      <c r="B26" s="26"/>
      <c r="C26" s="26"/>
      <c r="D26" s="26"/>
      <c r="E26" s="26"/>
      <c r="F26" s="26"/>
      <c r="G26" s="26"/>
    </row>
    <row r="27" spans="1:7" ht="30" customHeight="1">
      <c r="A27" s="28" t="s">
        <v>10</v>
      </c>
      <c r="B27" s="45" t="s">
        <v>118</v>
      </c>
      <c r="C27" s="45"/>
      <c r="D27" s="45"/>
      <c r="E27" s="45"/>
      <c r="F27" s="45"/>
      <c r="G27" s="45"/>
    </row>
    <row r="28" spans="1:7" ht="15">
      <c r="A28" s="28"/>
      <c r="B28" s="36"/>
      <c r="C28" s="36"/>
      <c r="D28" s="36"/>
      <c r="E28" s="36"/>
      <c r="F28" s="36"/>
      <c r="G28" s="36"/>
    </row>
    <row r="29" spans="1:7" ht="15" customHeight="1">
      <c r="A29" s="28" t="s">
        <v>13</v>
      </c>
      <c r="B29" s="45" t="s">
        <v>83</v>
      </c>
      <c r="C29" s="45"/>
      <c r="D29" s="45"/>
      <c r="E29" s="45"/>
      <c r="F29" s="45"/>
      <c r="G29" s="45"/>
    </row>
    <row r="30" spans="1:7" ht="15">
      <c r="A30" s="29" t="s">
        <v>75</v>
      </c>
      <c r="B30" s="47" t="s">
        <v>84</v>
      </c>
      <c r="C30" s="47"/>
      <c r="D30" s="47"/>
      <c r="E30" s="47"/>
      <c r="F30" s="47"/>
      <c r="G30" s="47"/>
    </row>
    <row r="31" spans="1:7" ht="31.9" customHeight="1">
      <c r="A31" s="30" t="s">
        <v>76</v>
      </c>
      <c r="B31" s="45" t="s">
        <v>85</v>
      </c>
      <c r="C31" s="45"/>
      <c r="D31" s="45"/>
      <c r="E31" s="45"/>
      <c r="F31" s="45"/>
      <c r="G31" s="45"/>
    </row>
    <row r="32" spans="1:7" ht="16.149999999999999" customHeight="1">
      <c r="A32" s="29" t="s">
        <v>77</v>
      </c>
      <c r="B32" s="45" t="s">
        <v>86</v>
      </c>
      <c r="C32" s="45"/>
      <c r="D32" s="45"/>
      <c r="E32" s="45"/>
      <c r="F32" s="45"/>
      <c r="G32" s="45"/>
    </row>
    <row r="33" spans="1:7" ht="14.45" customHeight="1">
      <c r="A33" s="30" t="s">
        <v>78</v>
      </c>
      <c r="B33" s="45" t="s">
        <v>87</v>
      </c>
      <c r="C33" s="45"/>
      <c r="D33" s="45"/>
      <c r="E33" s="45"/>
      <c r="F33" s="45"/>
      <c r="G33" s="45"/>
    </row>
    <row r="34" spans="1:7" ht="47.45" customHeight="1">
      <c r="A34" s="29" t="s">
        <v>79</v>
      </c>
      <c r="B34" s="45" t="s">
        <v>88</v>
      </c>
      <c r="C34" s="45"/>
      <c r="D34" s="45"/>
      <c r="E34" s="45"/>
      <c r="F34" s="45"/>
      <c r="G34" s="45"/>
    </row>
    <row r="35" spans="1:7" ht="61.15" customHeight="1">
      <c r="A35" s="30" t="s">
        <v>80</v>
      </c>
      <c r="B35" s="45" t="s">
        <v>89</v>
      </c>
      <c r="C35" s="45"/>
      <c r="D35" s="45"/>
      <c r="E35" s="45"/>
      <c r="F35" s="45"/>
      <c r="G35" s="45"/>
    </row>
    <row r="36" spans="1:7" ht="15">
      <c r="A36" s="28"/>
      <c r="B36" s="22"/>
    </row>
    <row r="37" spans="1:7" ht="15">
      <c r="A37" s="28" t="s">
        <v>26</v>
      </c>
      <c r="B37" s="51" t="s">
        <v>68</v>
      </c>
      <c r="C37" s="51"/>
      <c r="D37" s="51"/>
      <c r="E37" s="51"/>
      <c r="F37" s="51"/>
      <c r="G37" s="51"/>
    </row>
    <row r="38" spans="1:7" ht="15">
      <c r="A38" s="28"/>
      <c r="B38" s="20"/>
    </row>
    <row r="39" spans="1:7" ht="15">
      <c r="A39" s="28"/>
      <c r="B39" s="20"/>
    </row>
    <row r="40" spans="1:7" ht="15">
      <c r="A40" s="28"/>
      <c r="B40" s="20"/>
    </row>
    <row r="41" spans="1:7" ht="37.9" customHeight="1">
      <c r="A41" s="28"/>
      <c r="B41" s="31"/>
      <c r="C41" s="32"/>
    </row>
    <row r="42" spans="1:7" ht="15">
      <c r="B42" s="24" t="s">
        <v>69</v>
      </c>
    </row>
    <row r="43" spans="1:7" ht="15">
      <c r="B43" s="24"/>
    </row>
    <row r="44" spans="1:7" ht="15">
      <c r="B44" s="25" t="s">
        <v>70</v>
      </c>
    </row>
  </sheetData>
  <mergeCells count="23">
    <mergeCell ref="A1:G1"/>
    <mergeCell ref="A2:G2"/>
    <mergeCell ref="A3:G3"/>
    <mergeCell ref="A4:G4"/>
    <mergeCell ref="B37:G37"/>
    <mergeCell ref="B10:G10"/>
    <mergeCell ref="B11:G11"/>
    <mergeCell ref="B12:G12"/>
    <mergeCell ref="C14:G14"/>
    <mergeCell ref="C15:G15"/>
    <mergeCell ref="B35:G35"/>
    <mergeCell ref="B29:G29"/>
    <mergeCell ref="B30:G30"/>
    <mergeCell ref="B31:G31"/>
    <mergeCell ref="B32:G32"/>
    <mergeCell ref="B33:G33"/>
    <mergeCell ref="B34:G34"/>
    <mergeCell ref="B6:G6"/>
    <mergeCell ref="B7:G7"/>
    <mergeCell ref="B17:G17"/>
    <mergeCell ref="B19:G19"/>
    <mergeCell ref="B21:G21"/>
    <mergeCell ref="B27:G2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B32" sqref="B32"/>
    </sheetView>
  </sheetViews>
  <sheetFormatPr defaultRowHeight="14.25"/>
  <cols>
    <col min="1" max="1" width="2.625" customWidth="1"/>
    <col min="2" max="2" width="37.25" customWidth="1"/>
    <col min="3" max="3" width="10.375" customWidth="1"/>
    <col min="4" max="4" width="9.125" customWidth="1"/>
    <col min="5" max="5" width="11" style="2" bestFit="1" customWidth="1"/>
    <col min="6" max="6" width="13.25" style="2" bestFit="1" customWidth="1"/>
    <col min="7" max="7" width="9.625" customWidth="1"/>
    <col min="8" max="8" width="13" customWidth="1"/>
    <col min="9" max="9" width="15.25" bestFit="1" customWidth="1"/>
    <col min="10" max="10" width="2.125" customWidth="1"/>
    <col min="11" max="11" width="12.75" customWidth="1"/>
    <col min="17" max="17" width="13.125" bestFit="1" customWidth="1"/>
  </cols>
  <sheetData>
    <row r="1" spans="1:9">
      <c r="A1" s="57" t="s">
        <v>95</v>
      </c>
      <c r="B1" s="57"/>
      <c r="C1" s="57"/>
      <c r="D1" s="57"/>
      <c r="E1" s="57"/>
      <c r="F1" s="57"/>
      <c r="G1" s="57"/>
      <c r="H1" s="57"/>
      <c r="I1" s="57"/>
    </row>
    <row r="2" spans="1:9" ht="28.5">
      <c r="A2" s="56" t="s">
        <v>94</v>
      </c>
      <c r="B2" s="56"/>
      <c r="C2" s="13" t="s">
        <v>5</v>
      </c>
      <c r="D2" s="13" t="s">
        <v>63</v>
      </c>
      <c r="E2" s="14" t="s">
        <v>7</v>
      </c>
      <c r="F2" s="14" t="s">
        <v>58</v>
      </c>
      <c r="G2" s="13" t="s">
        <v>59</v>
      </c>
      <c r="H2" s="13" t="s">
        <v>60</v>
      </c>
      <c r="I2" s="13" t="s">
        <v>61</v>
      </c>
    </row>
    <row r="3" spans="1:9">
      <c r="A3" s="7" t="s">
        <v>0</v>
      </c>
      <c r="B3" s="38" t="s">
        <v>1</v>
      </c>
      <c r="C3" s="37"/>
      <c r="D3" s="7"/>
      <c r="E3" s="8"/>
      <c r="F3" s="8"/>
      <c r="G3" s="7"/>
      <c r="H3" s="7"/>
      <c r="I3" s="7"/>
    </row>
    <row r="4" spans="1:9">
      <c r="A4" s="7"/>
      <c r="B4" s="9" t="s">
        <v>49</v>
      </c>
      <c r="C4" s="7">
        <v>200</v>
      </c>
      <c r="D4" s="7" t="s">
        <v>6</v>
      </c>
      <c r="E4" s="8"/>
      <c r="F4" s="8">
        <f>C4*E4</f>
        <v>0</v>
      </c>
      <c r="G4" s="10">
        <v>0.23</v>
      </c>
      <c r="H4" s="11">
        <f>F4*G4</f>
        <v>0</v>
      </c>
      <c r="I4" s="8">
        <f>H4+F4</f>
        <v>0</v>
      </c>
    </row>
    <row r="5" spans="1:9">
      <c r="A5" s="7"/>
      <c r="B5" s="9" t="s">
        <v>50</v>
      </c>
      <c r="C5" s="7">
        <v>50</v>
      </c>
      <c r="D5" s="7" t="s">
        <v>6</v>
      </c>
      <c r="E5" s="8"/>
      <c r="F5" s="8">
        <f t="shared" ref="F5:F34" si="0">C5*E5</f>
        <v>0</v>
      </c>
      <c r="G5" s="10">
        <v>0.23</v>
      </c>
      <c r="H5" s="11">
        <f t="shared" ref="H5:H34" si="1">F5*G5</f>
        <v>0</v>
      </c>
      <c r="I5" s="8">
        <f t="shared" ref="I5:I34" si="2">H5+F5</f>
        <v>0</v>
      </c>
    </row>
    <row r="6" spans="1:9">
      <c r="A6" s="7"/>
      <c r="B6" s="9" t="s">
        <v>51</v>
      </c>
      <c r="C6" s="7">
        <v>50</v>
      </c>
      <c r="D6" s="7" t="s">
        <v>6</v>
      </c>
      <c r="E6" s="8"/>
      <c r="F6" s="8">
        <f t="shared" si="0"/>
        <v>0</v>
      </c>
      <c r="G6" s="10">
        <v>0.23</v>
      </c>
      <c r="H6" s="11">
        <f t="shared" si="1"/>
        <v>0</v>
      </c>
      <c r="I6" s="8">
        <f t="shared" si="2"/>
        <v>0</v>
      </c>
    </row>
    <row r="7" spans="1:9">
      <c r="A7" s="7"/>
      <c r="B7" s="9" t="s">
        <v>52</v>
      </c>
      <c r="C7" s="7">
        <v>50</v>
      </c>
      <c r="D7" s="7" t="s">
        <v>6</v>
      </c>
      <c r="E7" s="8"/>
      <c r="F7" s="8">
        <f t="shared" si="0"/>
        <v>0</v>
      </c>
      <c r="G7" s="10">
        <v>0.23</v>
      </c>
      <c r="H7" s="11">
        <f t="shared" si="1"/>
        <v>0</v>
      </c>
      <c r="I7" s="8">
        <f t="shared" si="2"/>
        <v>0</v>
      </c>
    </row>
    <row r="8" spans="1:9">
      <c r="A8" s="7"/>
      <c r="B8" s="9" t="s">
        <v>53</v>
      </c>
      <c r="C8" s="7">
        <v>480</v>
      </c>
      <c r="D8" s="7" t="s">
        <v>6</v>
      </c>
      <c r="E8" s="8"/>
      <c r="F8" s="8">
        <f t="shared" si="0"/>
        <v>0</v>
      </c>
      <c r="G8" s="10">
        <v>0.23</v>
      </c>
      <c r="H8" s="11">
        <f t="shared" si="1"/>
        <v>0</v>
      </c>
      <c r="I8" s="8">
        <f t="shared" si="2"/>
        <v>0</v>
      </c>
    </row>
    <row r="9" spans="1:9">
      <c r="A9" s="7"/>
      <c r="B9" s="9" t="s">
        <v>54</v>
      </c>
      <c r="C9" s="7">
        <v>480</v>
      </c>
      <c r="D9" s="7" t="s">
        <v>6</v>
      </c>
      <c r="E9" s="8"/>
      <c r="F9" s="8">
        <f t="shared" si="0"/>
        <v>0</v>
      </c>
      <c r="G9" s="10">
        <v>0.23</v>
      </c>
      <c r="H9" s="11">
        <f t="shared" si="1"/>
        <v>0</v>
      </c>
      <c r="I9" s="8">
        <f t="shared" si="2"/>
        <v>0</v>
      </c>
    </row>
    <row r="10" spans="1:9">
      <c r="A10" s="7"/>
      <c r="B10" s="9" t="s">
        <v>99</v>
      </c>
      <c r="C10" s="7">
        <v>48</v>
      </c>
      <c r="D10" s="7" t="s">
        <v>6</v>
      </c>
      <c r="E10" s="8"/>
      <c r="F10" s="8">
        <f t="shared" si="0"/>
        <v>0</v>
      </c>
      <c r="G10" s="10">
        <v>0.23</v>
      </c>
      <c r="H10" s="11">
        <f t="shared" si="1"/>
        <v>0</v>
      </c>
      <c r="I10" s="8">
        <f t="shared" si="2"/>
        <v>0</v>
      </c>
    </row>
    <row r="11" spans="1:9">
      <c r="A11" s="7" t="s">
        <v>3</v>
      </c>
      <c r="B11" s="39" t="s">
        <v>12</v>
      </c>
      <c r="C11" s="40"/>
      <c r="D11" s="37"/>
      <c r="E11" s="8"/>
      <c r="F11" s="8"/>
      <c r="G11" s="10"/>
      <c r="H11" s="11"/>
      <c r="I11" s="8"/>
    </row>
    <row r="12" spans="1:9">
      <c r="A12" s="7"/>
      <c r="B12" s="9" t="s">
        <v>11</v>
      </c>
      <c r="C12" s="7">
        <v>5</v>
      </c>
      <c r="D12" s="7" t="s">
        <v>8</v>
      </c>
      <c r="E12" s="8"/>
      <c r="F12" s="8">
        <f t="shared" si="0"/>
        <v>0</v>
      </c>
      <c r="G12" s="10">
        <v>0.23</v>
      </c>
      <c r="H12" s="11">
        <f t="shared" si="1"/>
        <v>0</v>
      </c>
      <c r="I12" s="8">
        <f t="shared" si="2"/>
        <v>0</v>
      </c>
    </row>
    <row r="13" spans="1:9" s="42" customFormat="1">
      <c r="A13" s="7"/>
      <c r="B13" s="9" t="s">
        <v>110</v>
      </c>
      <c r="C13" s="7">
        <v>5</v>
      </c>
      <c r="D13" s="7" t="s">
        <v>8</v>
      </c>
      <c r="E13" s="8"/>
      <c r="F13" s="8">
        <f t="shared" ref="F13" si="3">C13*E13</f>
        <v>0</v>
      </c>
      <c r="G13" s="10">
        <v>1.23</v>
      </c>
      <c r="H13" s="11">
        <f t="shared" ref="H13" si="4">F13*G13</f>
        <v>0</v>
      </c>
      <c r="I13" s="8">
        <f t="shared" ref="I13" si="5">H13+F13</f>
        <v>0</v>
      </c>
    </row>
    <row r="14" spans="1:9">
      <c r="A14" s="7" t="s">
        <v>4</v>
      </c>
      <c r="B14" s="39" t="s">
        <v>108</v>
      </c>
      <c r="C14" s="40"/>
      <c r="D14" s="37"/>
      <c r="E14" s="8"/>
      <c r="F14" s="8"/>
      <c r="G14" s="10"/>
      <c r="H14" s="11"/>
      <c r="I14" s="8"/>
    </row>
    <row r="15" spans="1:9">
      <c r="A15" s="7"/>
      <c r="B15" s="9" t="s">
        <v>16</v>
      </c>
      <c r="C15" s="7">
        <v>5</v>
      </c>
      <c r="D15" s="7" t="s">
        <v>8</v>
      </c>
      <c r="E15" s="8"/>
      <c r="F15" s="8">
        <f t="shared" si="0"/>
        <v>0</v>
      </c>
      <c r="G15" s="10">
        <v>0.23</v>
      </c>
      <c r="H15" s="11">
        <f t="shared" si="1"/>
        <v>0</v>
      </c>
      <c r="I15" s="8">
        <f t="shared" si="2"/>
        <v>0</v>
      </c>
    </row>
    <row r="16" spans="1:9">
      <c r="A16" s="7"/>
      <c r="B16" s="9" t="s">
        <v>17</v>
      </c>
      <c r="C16" s="7">
        <v>5</v>
      </c>
      <c r="D16" s="7" t="s">
        <v>8</v>
      </c>
      <c r="E16" s="8"/>
      <c r="F16" s="8">
        <f t="shared" si="0"/>
        <v>0</v>
      </c>
      <c r="G16" s="10">
        <v>0.23</v>
      </c>
      <c r="H16" s="11">
        <f t="shared" si="1"/>
        <v>0</v>
      </c>
      <c r="I16" s="8">
        <f t="shared" si="2"/>
        <v>0</v>
      </c>
    </row>
    <row r="17" spans="1:9">
      <c r="A17" s="7" t="s">
        <v>9</v>
      </c>
      <c r="B17" s="41" t="s">
        <v>20</v>
      </c>
      <c r="C17" s="40"/>
      <c r="D17" s="37"/>
      <c r="E17" s="8"/>
      <c r="F17" s="8"/>
      <c r="G17" s="10"/>
      <c r="H17" s="11"/>
      <c r="I17" s="8"/>
    </row>
    <row r="18" spans="1:9">
      <c r="A18" s="7"/>
      <c r="B18" s="12" t="s">
        <v>14</v>
      </c>
      <c r="C18" s="7">
        <v>10</v>
      </c>
      <c r="D18" s="7" t="s">
        <v>8</v>
      </c>
      <c r="E18" s="8"/>
      <c r="F18" s="8">
        <f t="shared" si="0"/>
        <v>0</v>
      </c>
      <c r="G18" s="10">
        <v>0.23</v>
      </c>
      <c r="H18" s="11">
        <f t="shared" si="1"/>
        <v>0</v>
      </c>
      <c r="I18" s="8">
        <f t="shared" si="2"/>
        <v>0</v>
      </c>
    </row>
    <row r="19" spans="1:9">
      <c r="A19" s="7"/>
      <c r="B19" s="12" t="s">
        <v>15</v>
      </c>
      <c r="C19" s="7">
        <v>30</v>
      </c>
      <c r="D19" s="7" t="s">
        <v>8</v>
      </c>
      <c r="E19" s="8"/>
      <c r="F19" s="8">
        <f t="shared" si="0"/>
        <v>0</v>
      </c>
      <c r="G19" s="10">
        <v>0.23</v>
      </c>
      <c r="H19" s="11">
        <f t="shared" si="1"/>
        <v>0</v>
      </c>
      <c r="I19" s="8">
        <f t="shared" si="2"/>
        <v>0</v>
      </c>
    </row>
    <row r="20" spans="1:9">
      <c r="A20" s="7" t="s">
        <v>10</v>
      </c>
      <c r="B20" s="41" t="s">
        <v>18</v>
      </c>
      <c r="C20" s="37"/>
      <c r="D20" s="7"/>
      <c r="E20" s="8"/>
      <c r="F20" s="8"/>
      <c r="G20" s="10"/>
      <c r="H20" s="11"/>
      <c r="I20" s="8"/>
    </row>
    <row r="21" spans="1:9">
      <c r="A21" s="7"/>
      <c r="B21" s="9" t="s">
        <v>19</v>
      </c>
      <c r="C21" s="7">
        <v>5</v>
      </c>
      <c r="D21" s="7" t="s">
        <v>8</v>
      </c>
      <c r="E21" s="8"/>
      <c r="F21" s="8">
        <f t="shared" si="0"/>
        <v>0</v>
      </c>
      <c r="G21" s="10">
        <v>0.23</v>
      </c>
      <c r="H21" s="11">
        <f t="shared" si="1"/>
        <v>0</v>
      </c>
      <c r="I21" s="8">
        <f t="shared" si="2"/>
        <v>0</v>
      </c>
    </row>
    <row r="22" spans="1:9">
      <c r="A22" s="7"/>
      <c r="B22" s="9" t="s">
        <v>14</v>
      </c>
      <c r="C22" s="7">
        <v>50</v>
      </c>
      <c r="D22" s="7" t="s">
        <v>8</v>
      </c>
      <c r="E22" s="8"/>
      <c r="F22" s="8">
        <f t="shared" si="0"/>
        <v>0</v>
      </c>
      <c r="G22" s="10">
        <v>0.23</v>
      </c>
      <c r="H22" s="11">
        <f t="shared" si="1"/>
        <v>0</v>
      </c>
      <c r="I22" s="8">
        <f t="shared" si="2"/>
        <v>0</v>
      </c>
    </row>
    <row r="23" spans="1:9">
      <c r="A23" s="7"/>
      <c r="B23" s="9" t="s">
        <v>15</v>
      </c>
      <c r="C23" s="7">
        <v>100</v>
      </c>
      <c r="D23" s="7" t="s">
        <v>8</v>
      </c>
      <c r="E23" s="8"/>
      <c r="F23" s="8">
        <f t="shared" si="0"/>
        <v>0</v>
      </c>
      <c r="G23" s="10">
        <v>0.23</v>
      </c>
      <c r="H23" s="11">
        <f t="shared" si="1"/>
        <v>0</v>
      </c>
      <c r="I23" s="8">
        <f t="shared" si="2"/>
        <v>0</v>
      </c>
    </row>
    <row r="24" spans="1:9">
      <c r="A24" s="7" t="s">
        <v>13</v>
      </c>
      <c r="B24" s="39" t="s">
        <v>111</v>
      </c>
      <c r="C24" s="40"/>
      <c r="D24" s="37"/>
      <c r="E24" s="8"/>
      <c r="F24" s="8"/>
      <c r="G24" s="10"/>
      <c r="H24" s="11"/>
      <c r="I24" s="8"/>
    </row>
    <row r="25" spans="1:9">
      <c r="A25" s="7"/>
      <c r="B25" s="9" t="s">
        <v>119</v>
      </c>
      <c r="C25" s="7">
        <v>10</v>
      </c>
      <c r="D25" s="7" t="s">
        <v>8</v>
      </c>
      <c r="E25" s="8"/>
      <c r="F25" s="8">
        <f t="shared" si="0"/>
        <v>0</v>
      </c>
      <c r="G25" s="10">
        <v>0.23</v>
      </c>
      <c r="H25" s="11">
        <f t="shared" si="1"/>
        <v>0</v>
      </c>
      <c r="I25" s="8">
        <f t="shared" si="2"/>
        <v>0</v>
      </c>
    </row>
    <row r="26" spans="1:9">
      <c r="A26" s="7" t="s">
        <v>26</v>
      </c>
      <c r="B26" s="39" t="s">
        <v>112</v>
      </c>
      <c r="C26" s="40"/>
      <c r="D26" s="37"/>
      <c r="E26" s="8"/>
      <c r="F26" s="8"/>
      <c r="G26" s="10"/>
      <c r="H26" s="11"/>
      <c r="I26" s="8"/>
    </row>
    <row r="27" spans="1:9">
      <c r="A27" s="7"/>
      <c r="B27" s="9" t="s">
        <v>119</v>
      </c>
      <c r="C27" s="7">
        <v>4</v>
      </c>
      <c r="D27" s="7" t="s">
        <v>8</v>
      </c>
      <c r="E27" s="8"/>
      <c r="F27" s="8">
        <f t="shared" si="0"/>
        <v>0</v>
      </c>
      <c r="G27" s="10">
        <v>0.23</v>
      </c>
      <c r="H27" s="11">
        <f t="shared" si="1"/>
        <v>0</v>
      </c>
      <c r="I27" s="8">
        <f t="shared" si="2"/>
        <v>0</v>
      </c>
    </row>
    <row r="28" spans="1:9">
      <c r="A28" s="7" t="s">
        <v>48</v>
      </c>
      <c r="B28" s="39" t="s">
        <v>25</v>
      </c>
      <c r="C28" s="40"/>
      <c r="D28" s="37"/>
      <c r="E28" s="8"/>
      <c r="F28" s="8"/>
      <c r="G28" s="10"/>
      <c r="H28" s="11"/>
      <c r="I28" s="8"/>
    </row>
    <row r="29" spans="1:9">
      <c r="A29" s="7"/>
      <c r="B29" s="9" t="s">
        <v>22</v>
      </c>
      <c r="C29" s="7">
        <v>14</v>
      </c>
      <c r="D29" s="7" t="s">
        <v>8</v>
      </c>
      <c r="E29" s="8"/>
      <c r="F29" s="8">
        <f t="shared" si="0"/>
        <v>0</v>
      </c>
      <c r="G29" s="10">
        <v>0.23</v>
      </c>
      <c r="H29" s="11">
        <f t="shared" si="1"/>
        <v>0</v>
      </c>
      <c r="I29" s="8">
        <f t="shared" si="2"/>
        <v>0</v>
      </c>
    </row>
    <row r="30" spans="1:9">
      <c r="A30" s="7" t="s">
        <v>27</v>
      </c>
      <c r="B30" s="39" t="s">
        <v>113</v>
      </c>
      <c r="C30" s="40"/>
      <c r="D30" s="37"/>
      <c r="E30" s="8"/>
      <c r="F30" s="8"/>
      <c r="G30" s="10"/>
      <c r="H30" s="11"/>
      <c r="I30" s="8"/>
    </row>
    <row r="31" spans="1:9" ht="27.75" customHeight="1">
      <c r="A31" s="7"/>
      <c r="B31" s="44" t="s">
        <v>114</v>
      </c>
      <c r="C31" s="7">
        <v>2</v>
      </c>
      <c r="D31" s="7" t="s">
        <v>8</v>
      </c>
      <c r="E31" s="8"/>
      <c r="F31" s="8">
        <f t="shared" si="0"/>
        <v>0</v>
      </c>
      <c r="G31" s="10">
        <v>0.23</v>
      </c>
      <c r="H31" s="11">
        <f t="shared" si="1"/>
        <v>0</v>
      </c>
      <c r="I31" s="8">
        <f t="shared" si="2"/>
        <v>0</v>
      </c>
    </row>
    <row r="32" spans="1:9" ht="28.5">
      <c r="A32" s="7"/>
      <c r="B32" s="44" t="s">
        <v>115</v>
      </c>
      <c r="C32" s="7">
        <v>2</v>
      </c>
      <c r="D32" s="7" t="s">
        <v>8</v>
      </c>
      <c r="E32" s="8"/>
      <c r="F32" s="8">
        <f t="shared" si="0"/>
        <v>0</v>
      </c>
      <c r="G32" s="10">
        <v>0.23</v>
      </c>
      <c r="H32" s="11">
        <f t="shared" si="1"/>
        <v>0</v>
      </c>
      <c r="I32" s="8">
        <f t="shared" si="2"/>
        <v>0</v>
      </c>
    </row>
    <row r="33" spans="1:13">
      <c r="A33" s="7" t="s">
        <v>28</v>
      </c>
      <c r="B33" s="39" t="s">
        <v>29</v>
      </c>
      <c r="C33" s="40"/>
      <c r="D33" s="37"/>
      <c r="E33" s="8"/>
      <c r="F33" s="8"/>
      <c r="G33" s="10"/>
      <c r="H33" s="11"/>
      <c r="I33" s="8"/>
    </row>
    <row r="34" spans="1:13">
      <c r="A34" s="7"/>
      <c r="B34" s="9" t="s">
        <v>100</v>
      </c>
      <c r="C34" s="7">
        <v>4</v>
      </c>
      <c r="D34" s="7" t="s">
        <v>8</v>
      </c>
      <c r="E34" s="8"/>
      <c r="F34" s="8">
        <f t="shared" si="0"/>
        <v>0</v>
      </c>
      <c r="G34" s="10">
        <v>0.23</v>
      </c>
      <c r="H34" s="11">
        <f t="shared" si="1"/>
        <v>0</v>
      </c>
      <c r="I34" s="8">
        <f t="shared" si="2"/>
        <v>0</v>
      </c>
    </row>
    <row r="35" spans="1:13">
      <c r="B35" s="1"/>
      <c r="E35" s="15" t="s">
        <v>21</v>
      </c>
      <c r="F35" s="15">
        <f>SUM(F4:F34)</f>
        <v>0</v>
      </c>
      <c r="G35" s="15"/>
      <c r="H35" s="15">
        <f>SUM(H4:H34)</f>
        <v>0</v>
      </c>
      <c r="I35" s="15">
        <f>SUM(I4:I34)</f>
        <v>0</v>
      </c>
    </row>
    <row r="36" spans="1:13" ht="15">
      <c r="B36" s="4" t="s">
        <v>23</v>
      </c>
    </row>
    <row r="37" spans="1:13">
      <c r="A37" t="s">
        <v>0</v>
      </c>
      <c r="B37" s="5" t="s">
        <v>62</v>
      </c>
      <c r="C37" s="5"/>
      <c r="D37" s="5"/>
      <c r="E37" s="6"/>
      <c r="F37" s="6"/>
      <c r="G37" s="5"/>
      <c r="H37" s="5"/>
      <c r="I37" s="5"/>
      <c r="J37" s="5"/>
      <c r="K37" s="5"/>
      <c r="L37" s="5"/>
      <c r="M37" s="5"/>
    </row>
    <row r="38" spans="1:13">
      <c r="A38" s="42" t="s">
        <v>3</v>
      </c>
      <c r="B38" s="43" t="s">
        <v>109</v>
      </c>
    </row>
  </sheetData>
  <mergeCells count="2">
    <mergeCell ref="A2:B2"/>
    <mergeCell ref="A1:I1"/>
  </mergeCells>
  <pageMargins left="0.7" right="0.31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H30" sqref="H30"/>
    </sheetView>
  </sheetViews>
  <sheetFormatPr defaultRowHeight="14.25"/>
  <cols>
    <col min="1" max="1" width="2.625" customWidth="1"/>
    <col min="2" max="2" width="23.125" customWidth="1"/>
    <col min="3" max="3" width="10.375" customWidth="1"/>
    <col min="4" max="4" width="10.25" customWidth="1"/>
    <col min="5" max="5" width="11" style="2" bestFit="1" customWidth="1"/>
    <col min="6" max="6" width="13.25" style="2" bestFit="1" customWidth="1"/>
    <col min="7" max="7" width="8.5" customWidth="1"/>
    <col min="8" max="8" width="13.125" customWidth="1"/>
    <col min="9" max="9" width="15.25" bestFit="1" customWidth="1"/>
    <col min="10" max="10" width="2.125" customWidth="1"/>
    <col min="11" max="11" width="12.75" customWidth="1"/>
    <col min="17" max="17" width="13.125" bestFit="1" customWidth="1"/>
  </cols>
  <sheetData>
    <row r="1" spans="1:9">
      <c r="A1" s="57" t="s">
        <v>96</v>
      </c>
      <c r="B1" s="57"/>
      <c r="C1" s="57"/>
      <c r="D1" s="57"/>
      <c r="E1" s="57"/>
      <c r="F1" s="57"/>
      <c r="G1" s="57"/>
      <c r="H1" s="57"/>
      <c r="I1" s="57"/>
    </row>
    <row r="2" spans="1:9" ht="28.5">
      <c r="A2" s="56" t="s">
        <v>94</v>
      </c>
      <c r="B2" s="56"/>
      <c r="C2" s="13" t="s">
        <v>5</v>
      </c>
      <c r="D2" s="13" t="s">
        <v>63</v>
      </c>
      <c r="E2" s="14" t="s">
        <v>7</v>
      </c>
      <c r="F2" s="14" t="s">
        <v>58</v>
      </c>
      <c r="G2" s="13" t="s">
        <v>59</v>
      </c>
      <c r="H2" s="13" t="s">
        <v>60</v>
      </c>
      <c r="I2" s="13" t="s">
        <v>61</v>
      </c>
    </row>
    <row r="3" spans="1:9">
      <c r="A3" s="7" t="s">
        <v>0</v>
      </c>
      <c r="B3" s="38" t="s">
        <v>56</v>
      </c>
      <c r="C3" s="40"/>
      <c r="D3" s="37"/>
      <c r="E3" s="8"/>
      <c r="F3" s="8"/>
      <c r="G3" s="7"/>
      <c r="H3" s="7"/>
      <c r="I3" s="7"/>
    </row>
    <row r="4" spans="1:9">
      <c r="A4" s="7"/>
      <c r="B4" s="9" t="s">
        <v>101</v>
      </c>
      <c r="C4" s="7">
        <v>50</v>
      </c>
      <c r="D4" s="7" t="s">
        <v>8</v>
      </c>
      <c r="E4" s="8"/>
      <c r="F4" s="8">
        <f>E4*C4</f>
        <v>0</v>
      </c>
      <c r="G4" s="10">
        <v>0.23</v>
      </c>
      <c r="H4" s="11">
        <f>G4*F4</f>
        <v>0</v>
      </c>
      <c r="I4" s="8">
        <f>H4+F4</f>
        <v>0</v>
      </c>
    </row>
    <row r="5" spans="1:9">
      <c r="A5" s="7"/>
      <c r="B5" s="9" t="s">
        <v>102</v>
      </c>
      <c r="C5" s="7">
        <v>400</v>
      </c>
      <c r="D5" s="7" t="s">
        <v>8</v>
      </c>
      <c r="E5" s="8"/>
      <c r="F5" s="8">
        <f t="shared" ref="F5:F10" si="0">E5*C5</f>
        <v>0</v>
      </c>
      <c r="G5" s="10">
        <v>0.23</v>
      </c>
      <c r="H5" s="11">
        <f t="shared" ref="H5:H10" si="1">G5*F5</f>
        <v>0</v>
      </c>
      <c r="I5" s="8">
        <f t="shared" ref="I5:I10" si="2">H5+F5</f>
        <v>0</v>
      </c>
    </row>
    <row r="6" spans="1:9">
      <c r="A6" s="7"/>
      <c r="B6" s="9" t="s">
        <v>103</v>
      </c>
      <c r="C6" s="7">
        <v>5</v>
      </c>
      <c r="D6" s="7" t="s">
        <v>8</v>
      </c>
      <c r="E6" s="8"/>
      <c r="F6" s="8">
        <f t="shared" si="0"/>
        <v>0</v>
      </c>
      <c r="G6" s="10">
        <v>0.23</v>
      </c>
      <c r="H6" s="11">
        <f t="shared" si="1"/>
        <v>0</v>
      </c>
      <c r="I6" s="8">
        <f t="shared" si="2"/>
        <v>0</v>
      </c>
    </row>
    <row r="7" spans="1:9">
      <c r="A7" s="7" t="s">
        <v>3</v>
      </c>
      <c r="B7" s="38" t="s">
        <v>57</v>
      </c>
      <c r="C7" s="40"/>
      <c r="D7" s="37"/>
      <c r="E7" s="8"/>
      <c r="F7" s="8"/>
      <c r="G7" s="10"/>
      <c r="H7" s="11"/>
      <c r="I7" s="8"/>
    </row>
    <row r="8" spans="1:9">
      <c r="A8" s="7"/>
      <c r="B8" s="9" t="s">
        <v>104</v>
      </c>
      <c r="C8" s="7">
        <v>5</v>
      </c>
      <c r="D8" s="7" t="s">
        <v>8</v>
      </c>
      <c r="E8" s="8"/>
      <c r="F8" s="8">
        <f t="shared" si="0"/>
        <v>0</v>
      </c>
      <c r="G8" s="10">
        <v>0.23</v>
      </c>
      <c r="H8" s="11">
        <f t="shared" si="1"/>
        <v>0</v>
      </c>
      <c r="I8" s="8">
        <f t="shared" si="2"/>
        <v>0</v>
      </c>
    </row>
    <row r="9" spans="1:9">
      <c r="A9" s="7"/>
      <c r="B9" s="9" t="s">
        <v>105</v>
      </c>
      <c r="C9" s="7">
        <v>2</v>
      </c>
      <c r="D9" s="7" t="s">
        <v>8</v>
      </c>
      <c r="E9" s="8"/>
      <c r="F9" s="8">
        <f t="shared" si="0"/>
        <v>0</v>
      </c>
      <c r="G9" s="10">
        <v>0.23</v>
      </c>
      <c r="H9" s="11">
        <f t="shared" si="1"/>
        <v>0</v>
      </c>
      <c r="I9" s="8">
        <f t="shared" si="2"/>
        <v>0</v>
      </c>
    </row>
    <row r="10" spans="1:9">
      <c r="A10" s="7"/>
      <c r="B10" s="9" t="s">
        <v>106</v>
      </c>
      <c r="C10" s="7">
        <v>2</v>
      </c>
      <c r="D10" s="7" t="s">
        <v>8</v>
      </c>
      <c r="E10" s="8"/>
      <c r="F10" s="8">
        <f t="shared" si="0"/>
        <v>0</v>
      </c>
      <c r="G10" s="10">
        <v>0.23</v>
      </c>
      <c r="H10" s="11">
        <f t="shared" si="1"/>
        <v>0</v>
      </c>
      <c r="I10" s="8">
        <f t="shared" si="2"/>
        <v>0</v>
      </c>
    </row>
    <row r="11" spans="1:9" s="42" customFormat="1">
      <c r="A11" s="7"/>
      <c r="B11" s="9" t="s">
        <v>107</v>
      </c>
      <c r="C11" s="7">
        <v>1</v>
      </c>
      <c r="D11" s="7" t="s">
        <v>8</v>
      </c>
      <c r="E11" s="8"/>
      <c r="F11" s="8">
        <f t="shared" ref="F11" si="3">E11*C11</f>
        <v>0</v>
      </c>
      <c r="G11" s="10">
        <v>0.23</v>
      </c>
      <c r="H11" s="11">
        <f t="shared" ref="H11" si="4">G11*F11</f>
        <v>0</v>
      </c>
      <c r="I11" s="8">
        <f t="shared" ref="I11" si="5">H11+F11</f>
        <v>0</v>
      </c>
    </row>
    <row r="12" spans="1:9">
      <c r="B12" s="1"/>
      <c r="E12" s="18" t="s">
        <v>21</v>
      </c>
      <c r="F12" s="18">
        <f>SUM(F4:F11)</f>
        <v>0</v>
      </c>
      <c r="G12" s="18"/>
      <c r="H12" s="18">
        <f>SUM(H4:H11)</f>
        <v>0</v>
      </c>
      <c r="I12" s="18">
        <f>SUM(I4:I11)</f>
        <v>0</v>
      </c>
    </row>
  </sheetData>
  <mergeCells count="2">
    <mergeCell ref="A2:B2"/>
    <mergeCell ref="A1:I1"/>
  </mergeCells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C23" sqref="C23"/>
    </sheetView>
  </sheetViews>
  <sheetFormatPr defaultRowHeight="14.25"/>
  <cols>
    <col min="1" max="1" width="2.625" customWidth="1"/>
    <col min="2" max="2" width="35.5" customWidth="1"/>
    <col min="3" max="3" width="10.875" customWidth="1"/>
    <col min="4" max="4" width="12.25" customWidth="1"/>
    <col min="5" max="5" width="11" style="2" bestFit="1" customWidth="1"/>
    <col min="6" max="6" width="13.25" style="2" bestFit="1" customWidth="1"/>
    <col min="7" max="7" width="10" customWidth="1"/>
    <col min="8" max="8" width="14.25" bestFit="1" customWidth="1"/>
    <col min="9" max="9" width="15.25" bestFit="1" customWidth="1"/>
    <col min="10" max="10" width="2.125" customWidth="1"/>
    <col min="11" max="11" width="12.75" customWidth="1"/>
    <col min="17" max="17" width="13.125" bestFit="1" customWidth="1"/>
  </cols>
  <sheetData>
    <row r="1" spans="1:11" ht="27" customHeight="1">
      <c r="A1" s="58" t="s">
        <v>97</v>
      </c>
      <c r="B1" s="59"/>
      <c r="C1" s="59"/>
      <c r="D1" s="59"/>
      <c r="E1" s="59"/>
      <c r="F1" s="59"/>
      <c r="G1" s="59"/>
      <c r="H1" s="59"/>
      <c r="I1" s="59"/>
    </row>
    <row r="2" spans="1:11" ht="28.5">
      <c r="A2" s="56" t="s">
        <v>94</v>
      </c>
      <c r="B2" s="56"/>
      <c r="C2" s="16" t="s">
        <v>5</v>
      </c>
      <c r="D2" s="16" t="s">
        <v>63</v>
      </c>
      <c r="E2" s="17" t="s">
        <v>7</v>
      </c>
      <c r="F2" s="17" t="s">
        <v>58</v>
      </c>
      <c r="G2" s="16" t="s">
        <v>59</v>
      </c>
      <c r="H2" s="16" t="s">
        <v>60</v>
      </c>
      <c r="I2" s="16" t="s">
        <v>61</v>
      </c>
    </row>
    <row r="3" spans="1:11">
      <c r="A3" s="7" t="s">
        <v>0</v>
      </c>
      <c r="B3" s="38" t="s">
        <v>55</v>
      </c>
      <c r="C3" s="40"/>
      <c r="D3" s="37"/>
      <c r="E3" s="8"/>
      <c r="F3" s="8"/>
      <c r="G3" s="7"/>
      <c r="H3" s="7"/>
      <c r="I3" s="7"/>
    </row>
    <row r="4" spans="1:11">
      <c r="A4" s="7"/>
      <c r="B4" s="9" t="s">
        <v>2</v>
      </c>
      <c r="C4" s="7">
        <v>100</v>
      </c>
      <c r="D4" s="7" t="s">
        <v>8</v>
      </c>
      <c r="E4" s="8"/>
      <c r="F4" s="8">
        <f>E4*C4</f>
        <v>0</v>
      </c>
      <c r="G4" s="10">
        <v>0.23</v>
      </c>
      <c r="H4" s="11">
        <f>G4*F4</f>
        <v>0</v>
      </c>
      <c r="I4" s="8">
        <f>H4+F4</f>
        <v>0</v>
      </c>
    </row>
    <row r="5" spans="1:11">
      <c r="A5" s="7"/>
      <c r="B5" s="9" t="s">
        <v>30</v>
      </c>
      <c r="C5" s="7">
        <v>75</v>
      </c>
      <c r="D5" s="7" t="s">
        <v>8</v>
      </c>
      <c r="E5" s="8"/>
      <c r="F5" s="8">
        <f t="shared" ref="F5:F22" si="0">E5*C5</f>
        <v>0</v>
      </c>
      <c r="G5" s="10">
        <v>0.23</v>
      </c>
      <c r="H5" s="11">
        <f t="shared" ref="H5:H22" si="1">G5*F5</f>
        <v>0</v>
      </c>
      <c r="I5" s="8">
        <f t="shared" ref="I5:I22" si="2">H5+F5</f>
        <v>0</v>
      </c>
    </row>
    <row r="6" spans="1:11">
      <c r="A6" s="7" t="s">
        <v>24</v>
      </c>
      <c r="B6" s="39" t="s">
        <v>31</v>
      </c>
      <c r="C6" s="40"/>
      <c r="D6" s="37"/>
      <c r="E6" s="8"/>
      <c r="F6" s="8"/>
      <c r="G6" s="10"/>
      <c r="H6" s="11"/>
      <c r="I6" s="8"/>
      <c r="K6" s="3"/>
    </row>
    <row r="7" spans="1:11">
      <c r="A7" s="7"/>
      <c r="B7" s="9" t="s">
        <v>32</v>
      </c>
      <c r="C7" s="7">
        <v>20</v>
      </c>
      <c r="D7" s="7" t="s">
        <v>8</v>
      </c>
      <c r="E7" s="8"/>
      <c r="F7" s="8">
        <f t="shared" si="0"/>
        <v>0</v>
      </c>
      <c r="G7" s="10">
        <v>0.23</v>
      </c>
      <c r="H7" s="11">
        <f t="shared" si="1"/>
        <v>0</v>
      </c>
      <c r="I7" s="8">
        <f t="shared" si="2"/>
        <v>0</v>
      </c>
    </row>
    <row r="8" spans="1:11">
      <c r="A8" s="7"/>
      <c r="B8" s="9" t="s">
        <v>33</v>
      </c>
      <c r="C8" s="7">
        <v>20</v>
      </c>
      <c r="D8" s="7" t="s">
        <v>8</v>
      </c>
      <c r="E8" s="8"/>
      <c r="F8" s="8">
        <f t="shared" si="0"/>
        <v>0</v>
      </c>
      <c r="G8" s="10">
        <v>0.23</v>
      </c>
      <c r="H8" s="11">
        <f t="shared" si="1"/>
        <v>0</v>
      </c>
      <c r="I8" s="8">
        <f t="shared" si="2"/>
        <v>0</v>
      </c>
    </row>
    <row r="9" spans="1:11">
      <c r="A9" s="7"/>
      <c r="B9" s="9" t="s">
        <v>34</v>
      </c>
      <c r="C9" s="7">
        <v>10</v>
      </c>
      <c r="D9" s="7" t="s">
        <v>8</v>
      </c>
      <c r="E9" s="8"/>
      <c r="F9" s="8">
        <f t="shared" si="0"/>
        <v>0</v>
      </c>
      <c r="G9" s="10">
        <v>0.23</v>
      </c>
      <c r="H9" s="11">
        <f t="shared" si="1"/>
        <v>0</v>
      </c>
      <c r="I9" s="8">
        <f t="shared" si="2"/>
        <v>0</v>
      </c>
    </row>
    <row r="10" spans="1:11">
      <c r="A10" s="7"/>
      <c r="B10" s="9" t="s">
        <v>35</v>
      </c>
      <c r="C10" s="7">
        <v>4</v>
      </c>
      <c r="D10" s="7" t="s">
        <v>8</v>
      </c>
      <c r="E10" s="8"/>
      <c r="F10" s="8">
        <f t="shared" si="0"/>
        <v>0</v>
      </c>
      <c r="G10" s="10">
        <v>0.23</v>
      </c>
      <c r="H10" s="11">
        <f t="shared" si="1"/>
        <v>0</v>
      </c>
      <c r="I10" s="8">
        <f t="shared" si="2"/>
        <v>0</v>
      </c>
    </row>
    <row r="11" spans="1:11">
      <c r="A11" s="7"/>
      <c r="B11" s="9" t="s">
        <v>36</v>
      </c>
      <c r="C11" s="7">
        <v>4</v>
      </c>
      <c r="D11" s="7" t="s">
        <v>8</v>
      </c>
      <c r="E11" s="8"/>
      <c r="F11" s="8">
        <f t="shared" si="0"/>
        <v>0</v>
      </c>
      <c r="G11" s="10">
        <v>0.23</v>
      </c>
      <c r="H11" s="11">
        <f t="shared" si="1"/>
        <v>0</v>
      </c>
      <c r="I11" s="8">
        <f t="shared" si="2"/>
        <v>0</v>
      </c>
    </row>
    <row r="12" spans="1:11">
      <c r="A12" s="7"/>
      <c r="B12" s="9" t="s">
        <v>37</v>
      </c>
      <c r="C12" s="7">
        <v>2</v>
      </c>
      <c r="D12" s="7" t="s">
        <v>8</v>
      </c>
      <c r="E12" s="8"/>
      <c r="F12" s="8">
        <f t="shared" si="0"/>
        <v>0</v>
      </c>
      <c r="G12" s="10">
        <v>0.23</v>
      </c>
      <c r="H12" s="11">
        <f t="shared" si="1"/>
        <v>0</v>
      </c>
      <c r="I12" s="8">
        <f t="shared" si="2"/>
        <v>0</v>
      </c>
    </row>
    <row r="13" spans="1:11">
      <c r="A13" s="7" t="s">
        <v>38</v>
      </c>
      <c r="B13" s="39" t="s">
        <v>39</v>
      </c>
      <c r="C13" s="40"/>
      <c r="D13" s="37"/>
      <c r="E13" s="8"/>
      <c r="F13" s="8"/>
      <c r="G13" s="10"/>
      <c r="H13" s="11"/>
      <c r="I13" s="8"/>
    </row>
    <row r="14" spans="1:11">
      <c r="A14" s="7"/>
      <c r="B14" s="9" t="s">
        <v>40</v>
      </c>
      <c r="C14" s="7">
        <v>20</v>
      </c>
      <c r="D14" s="7" t="s">
        <v>8</v>
      </c>
      <c r="E14" s="8"/>
      <c r="F14" s="8">
        <f t="shared" si="0"/>
        <v>0</v>
      </c>
      <c r="G14" s="10">
        <v>0.23</v>
      </c>
      <c r="H14" s="11">
        <f t="shared" si="1"/>
        <v>0</v>
      </c>
      <c r="I14" s="8">
        <f t="shared" si="2"/>
        <v>0</v>
      </c>
    </row>
    <row r="15" spans="1:11">
      <c r="A15" s="7"/>
      <c r="B15" s="9" t="s">
        <v>30</v>
      </c>
      <c r="C15" s="7">
        <v>10</v>
      </c>
      <c r="D15" s="7" t="s">
        <v>8</v>
      </c>
      <c r="E15" s="8"/>
      <c r="F15" s="8">
        <f t="shared" si="0"/>
        <v>0</v>
      </c>
      <c r="G15" s="10">
        <v>0.23</v>
      </c>
      <c r="H15" s="11">
        <f t="shared" si="1"/>
        <v>0</v>
      </c>
      <c r="I15" s="8">
        <f t="shared" si="2"/>
        <v>0</v>
      </c>
    </row>
    <row r="16" spans="1:11">
      <c r="A16" s="7" t="s">
        <v>9</v>
      </c>
      <c r="B16" s="39" t="s">
        <v>41</v>
      </c>
      <c r="C16" s="40"/>
      <c r="D16" s="37"/>
      <c r="E16" s="8"/>
      <c r="F16" s="8"/>
      <c r="G16" s="10"/>
      <c r="H16" s="11"/>
      <c r="I16" s="8"/>
    </row>
    <row r="17" spans="1:9">
      <c r="A17" s="7"/>
      <c r="B17" s="9" t="s">
        <v>40</v>
      </c>
      <c r="C17" s="7">
        <v>20</v>
      </c>
      <c r="D17" s="7" t="s">
        <v>8</v>
      </c>
      <c r="E17" s="8"/>
      <c r="F17" s="8">
        <f t="shared" si="0"/>
        <v>0</v>
      </c>
      <c r="G17" s="10">
        <v>0.23</v>
      </c>
      <c r="H17" s="11">
        <f t="shared" si="1"/>
        <v>0</v>
      </c>
      <c r="I17" s="8">
        <f t="shared" si="2"/>
        <v>0</v>
      </c>
    </row>
    <row r="18" spans="1:9">
      <c r="A18" s="7"/>
      <c r="B18" s="9" t="s">
        <v>30</v>
      </c>
      <c r="C18" s="7">
        <v>10</v>
      </c>
      <c r="D18" s="7" t="s">
        <v>8</v>
      </c>
      <c r="E18" s="8"/>
      <c r="F18" s="8">
        <f t="shared" si="0"/>
        <v>0</v>
      </c>
      <c r="G18" s="10">
        <v>0.23</v>
      </c>
      <c r="H18" s="11">
        <f t="shared" si="1"/>
        <v>0</v>
      </c>
      <c r="I18" s="8">
        <f t="shared" si="2"/>
        <v>0</v>
      </c>
    </row>
    <row r="19" spans="1:9">
      <c r="A19" s="7" t="s">
        <v>42</v>
      </c>
      <c r="B19" s="39" t="s">
        <v>43</v>
      </c>
      <c r="C19" s="40"/>
      <c r="D19" s="37"/>
      <c r="E19" s="8"/>
      <c r="F19" s="8"/>
      <c r="G19" s="10"/>
      <c r="H19" s="11"/>
      <c r="I19" s="8"/>
    </row>
    <row r="20" spans="1:9">
      <c r="A20" s="7"/>
      <c r="B20" s="9" t="s">
        <v>44</v>
      </c>
      <c r="C20" s="7">
        <v>10</v>
      </c>
      <c r="D20" s="7" t="s">
        <v>8</v>
      </c>
      <c r="E20" s="8"/>
      <c r="F20" s="8">
        <f t="shared" si="0"/>
        <v>0</v>
      </c>
      <c r="G20" s="10">
        <v>0.23</v>
      </c>
      <c r="H20" s="11">
        <f t="shared" si="1"/>
        <v>0</v>
      </c>
      <c r="I20" s="8">
        <f t="shared" si="2"/>
        <v>0</v>
      </c>
    </row>
    <row r="21" spans="1:9">
      <c r="A21" s="7" t="s">
        <v>45</v>
      </c>
      <c r="B21" s="9" t="s">
        <v>46</v>
      </c>
      <c r="C21" s="7"/>
      <c r="D21" s="7"/>
      <c r="E21" s="8"/>
      <c r="F21" s="8"/>
      <c r="G21" s="10"/>
      <c r="H21" s="11"/>
      <c r="I21" s="8"/>
    </row>
    <row r="22" spans="1:9">
      <c r="A22" s="7"/>
      <c r="B22" s="9" t="s">
        <v>47</v>
      </c>
      <c r="C22" s="7">
        <v>10</v>
      </c>
      <c r="D22" s="7" t="s">
        <v>8</v>
      </c>
      <c r="E22" s="8"/>
      <c r="F22" s="8">
        <f t="shared" si="0"/>
        <v>0</v>
      </c>
      <c r="G22" s="10">
        <v>0.23</v>
      </c>
      <c r="H22" s="11">
        <f t="shared" si="1"/>
        <v>0</v>
      </c>
      <c r="I22" s="8">
        <f t="shared" si="2"/>
        <v>0</v>
      </c>
    </row>
    <row r="23" spans="1:9">
      <c r="E23" s="18" t="s">
        <v>21</v>
      </c>
      <c r="F23" s="18">
        <f>SUM(F4:F22)</f>
        <v>0</v>
      </c>
      <c r="G23" s="18"/>
      <c r="H23" s="18">
        <f>SUM(H4:H22)</f>
        <v>0</v>
      </c>
      <c r="I23" s="18">
        <f>SUM(I4:I22)</f>
        <v>0</v>
      </c>
    </row>
  </sheetData>
  <mergeCells count="2">
    <mergeCell ref="A2:B2"/>
    <mergeCell ref="A1:I1"/>
  </mergeCells>
  <pageMargins left="0.7" right="0.23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Formularz_oferty</vt:lpstr>
      <vt:lpstr>czesc1</vt:lpstr>
      <vt:lpstr>czesc2</vt:lpstr>
      <vt:lpstr>czesc3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lukaszk</dc:creator>
  <cp:lastModifiedBy>lukaszk</cp:lastModifiedBy>
  <cp:lastPrinted>2018-04-12T10:05:12Z</cp:lastPrinted>
  <dcterms:created xsi:type="dcterms:W3CDTF">2014-10-14T12:44:37Z</dcterms:created>
  <dcterms:modified xsi:type="dcterms:W3CDTF">2018-04-23T06:23:30Z</dcterms:modified>
</cp:coreProperties>
</file>